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0" windowWidth="20055" windowHeight="7680"/>
  </bookViews>
  <sheets>
    <sheet name="GAT Biologie" sheetId="1" r:id="rId1"/>
    <sheet name="STU Biologie I" sheetId="2" r:id="rId2"/>
    <sheet name="STU TEC I" sheetId="3" r:id="rId3"/>
    <sheet name="STU Biologie Dettes" sheetId="5" r:id="rId4"/>
  </sheets>
  <calcPr calcId="124519"/>
</workbook>
</file>

<file path=xl/calcChain.xml><?xml version="1.0" encoding="utf-8"?>
<calcChain xmlns="http://schemas.openxmlformats.org/spreadsheetml/2006/main">
  <c r="M9" i="2"/>
  <c r="K9"/>
  <c r="J9"/>
  <c r="M8"/>
  <c r="K8"/>
  <c r="J8"/>
  <c r="M7"/>
  <c r="J7"/>
  <c r="K7" s="1"/>
  <c r="M6"/>
  <c r="J6"/>
  <c r="K6" s="1"/>
  <c r="M13" i="1"/>
  <c r="J13"/>
  <c r="K13" s="1"/>
  <c r="M12"/>
  <c r="J12"/>
  <c r="K12" s="1"/>
  <c r="M11"/>
  <c r="K11"/>
  <c r="J11"/>
  <c r="M10"/>
  <c r="J10"/>
  <c r="K10" s="1"/>
  <c r="M9"/>
  <c r="J9"/>
  <c r="K9" s="1"/>
  <c r="M8"/>
  <c r="J8"/>
  <c r="K8" s="1"/>
  <c r="M7"/>
  <c r="K7"/>
  <c r="J7"/>
  <c r="M6"/>
  <c r="J6"/>
  <c r="K6" s="1"/>
  <c r="N6" i="2" l="1"/>
  <c r="N7"/>
  <c r="N8"/>
  <c r="N9"/>
  <c r="N6" i="1"/>
  <c r="N7"/>
  <c r="N9"/>
  <c r="N12"/>
  <c r="N10"/>
  <c r="N8"/>
  <c r="N11"/>
  <c r="N13"/>
</calcChain>
</file>

<file path=xl/sharedStrings.xml><?xml version="1.0" encoding="utf-8"?>
<sst xmlns="http://schemas.openxmlformats.org/spreadsheetml/2006/main" count="77" uniqueCount="40">
  <si>
    <t>Université Ibn Khaldoun Tiaret</t>
  </si>
  <si>
    <r>
      <t>Faculté</t>
    </r>
    <r>
      <rPr>
        <sz val="12"/>
        <rFont val="Arial"/>
        <family val="2"/>
      </rPr>
      <t>: des Sciences de la nature et de la vie</t>
    </r>
  </si>
  <si>
    <r>
      <t>Année Universitaire</t>
    </r>
    <r>
      <rPr>
        <sz val="12"/>
        <rFont val="Arial"/>
        <family val="2"/>
      </rPr>
      <t>: 2024/2025</t>
    </r>
  </si>
  <si>
    <r>
      <t>Enseignant</t>
    </r>
    <r>
      <rPr>
        <sz val="12"/>
        <rFont val="Arial"/>
        <family val="2"/>
      </rPr>
      <t>:  Mr Tadj  Abdelkader</t>
    </r>
  </si>
  <si>
    <t>N°</t>
  </si>
  <si>
    <t>ETUDIANTS</t>
  </si>
  <si>
    <t>TP1</t>
  </si>
  <si>
    <t>TP2</t>
  </si>
  <si>
    <t>TP3</t>
  </si>
  <si>
    <t>TP4</t>
  </si>
  <si>
    <t>TP5</t>
  </si>
  <si>
    <t>TP6</t>
  </si>
  <si>
    <t>CC</t>
  </si>
  <si>
    <t>MTP</t>
  </si>
  <si>
    <t>70%MTP</t>
  </si>
  <si>
    <t>Ass</t>
  </si>
  <si>
    <t>30%Ass</t>
  </si>
  <si>
    <t>MOY</t>
  </si>
  <si>
    <t xml:space="preserve">Bio </t>
  </si>
  <si>
    <t>Aoun Douaa Fatma Zohra</t>
  </si>
  <si>
    <t>Boudinar Maria</t>
  </si>
  <si>
    <t>Souidi Razika</t>
  </si>
  <si>
    <t>Taibi Fatima Zohra</t>
  </si>
  <si>
    <t>Barbara Youcef Abdelmadjid</t>
  </si>
  <si>
    <t>Melouane Khaled</t>
  </si>
  <si>
    <t>Boukhors Younes</t>
  </si>
  <si>
    <t>Mokhtari Mohamed</t>
  </si>
  <si>
    <t>Deguaguera Nihade Sabrine</t>
  </si>
  <si>
    <t>Kaddour Rania</t>
  </si>
  <si>
    <t>Mansour Ilhem</t>
  </si>
  <si>
    <t>Zerrouki Basma</t>
  </si>
  <si>
    <t>TEC I</t>
  </si>
  <si>
    <r>
      <rPr>
        <b/>
        <sz val="11"/>
        <color indexed="8"/>
        <rFont val="Times New Roman"/>
        <family val="1"/>
      </rPr>
      <t>Module</t>
    </r>
    <r>
      <rPr>
        <sz val="11"/>
        <color indexed="8"/>
        <rFont val="Times New Roman"/>
        <family val="1"/>
      </rPr>
      <t>: BIOLOGIE I</t>
    </r>
  </si>
  <si>
    <t>30% Ass</t>
  </si>
  <si>
    <t>Bio I</t>
  </si>
  <si>
    <t>Sassi Ilies</t>
  </si>
  <si>
    <r>
      <rPr>
        <b/>
        <sz val="11"/>
        <color indexed="8"/>
        <rFont val="Times New Roman"/>
        <family val="1"/>
      </rPr>
      <t>Module</t>
    </r>
    <r>
      <rPr>
        <sz val="11"/>
        <color indexed="8"/>
        <rFont val="Times New Roman"/>
        <family val="1"/>
      </rPr>
      <t xml:space="preserve">: BIOLOGIE </t>
    </r>
  </si>
  <si>
    <r>
      <rPr>
        <b/>
        <sz val="11"/>
        <color indexed="8"/>
        <rFont val="Times New Roman"/>
        <family val="1"/>
      </rPr>
      <t>Module</t>
    </r>
    <r>
      <rPr>
        <sz val="11"/>
        <color indexed="8"/>
        <rFont val="Times New Roman"/>
        <family val="1"/>
      </rPr>
      <t>: TEC I</t>
    </r>
  </si>
  <si>
    <t>GAT</t>
  </si>
  <si>
    <t>STU</t>
  </si>
</sst>
</file>

<file path=xl/styles.xml><?xml version="1.0" encoding="utf-8"?>
<styleSheet xmlns="http://schemas.openxmlformats.org/spreadsheetml/2006/main">
  <fonts count="14">
    <font>
      <sz val="11"/>
      <color theme="1"/>
      <name val="Calibri"/>
      <family val="2"/>
      <scheme val="minor"/>
    </font>
    <font>
      <b/>
      <sz val="11"/>
      <color theme="1"/>
      <name val="Calibri"/>
      <family val="2"/>
      <scheme val="minor"/>
    </font>
    <font>
      <b/>
      <sz val="12"/>
      <name val="Arial"/>
      <family val="2"/>
    </font>
    <font>
      <sz val="12"/>
      <name val="Arial"/>
      <family val="2"/>
    </font>
    <font>
      <sz val="12"/>
      <name val="Calibri"/>
      <family val="2"/>
      <scheme val="minor"/>
    </font>
    <font>
      <sz val="10"/>
      <name val="Calibri"/>
      <family val="2"/>
      <scheme val="minor"/>
    </font>
    <font>
      <sz val="11"/>
      <name val="Times New Roman"/>
      <family val="1"/>
    </font>
    <font>
      <sz val="11"/>
      <name val="Calibri"/>
      <family val="2"/>
      <scheme val="minor"/>
    </font>
    <font>
      <b/>
      <sz val="11"/>
      <name val="Calibri"/>
      <family val="2"/>
      <scheme val="minor"/>
    </font>
    <font>
      <b/>
      <sz val="12"/>
      <name val="Calibri"/>
      <family val="2"/>
      <scheme val="minor"/>
    </font>
    <font>
      <sz val="11"/>
      <color indexed="8"/>
      <name val="Times New Roman"/>
      <family val="1"/>
    </font>
    <font>
      <b/>
      <sz val="11"/>
      <color indexed="8"/>
      <name val="Times New Roman"/>
      <family val="1"/>
    </font>
    <font>
      <b/>
      <sz val="12"/>
      <color theme="1"/>
      <name val="Calibri"/>
      <family val="2"/>
      <scheme val="minor"/>
    </font>
    <font>
      <b/>
      <sz val="14"/>
      <name val="Arial"/>
      <family val="2"/>
    </font>
  </fonts>
  <fills count="2">
    <fill>
      <patternFill patternType="none"/>
    </fill>
    <fill>
      <patternFill patternType="gray125"/>
    </fill>
  </fills>
  <borders count="25">
    <border>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86">
    <xf numFmtId="0" fontId="0" fillId="0" borderId="0" xfId="0"/>
    <xf numFmtId="0" fontId="2" fillId="0" borderId="0" xfId="0" applyFont="1" applyFill="1"/>
    <xf numFmtId="0" fontId="3" fillId="0" borderId="0" xfId="0" applyFont="1" applyFill="1"/>
    <xf numFmtId="0" fontId="3" fillId="0" borderId="0" xfId="0" applyFont="1" applyFill="1" applyBorder="1"/>
    <xf numFmtId="0" fontId="0" fillId="0" borderId="0" xfId="0" applyFill="1"/>
    <xf numFmtId="0" fontId="4" fillId="0" borderId="2" xfId="0" applyFont="1" applyFill="1" applyBorder="1" applyAlignment="1">
      <alignment horizontal="center"/>
    </xf>
    <xf numFmtId="0" fontId="4" fillId="0" borderId="3" xfId="0" applyFont="1" applyFill="1" applyBorder="1" applyAlignment="1">
      <alignment horizontal="center"/>
    </xf>
    <xf numFmtId="0" fontId="5" fillId="0" borderId="4" xfId="0" applyFont="1" applyFill="1" applyBorder="1"/>
    <xf numFmtId="0" fontId="5" fillId="0" borderId="5" xfId="0" applyFont="1" applyFill="1" applyBorder="1"/>
    <xf numFmtId="0" fontId="5" fillId="0" borderId="6" xfId="0" applyFont="1" applyFill="1" applyBorder="1"/>
    <xf numFmtId="2" fontId="0" fillId="0" borderId="3" xfId="0" applyNumberFormat="1" applyFont="1" applyFill="1" applyBorder="1"/>
    <xf numFmtId="2" fontId="0" fillId="0" borderId="4" xfId="0" applyNumberFormat="1" applyFont="1" applyFill="1" applyBorder="1"/>
    <xf numFmtId="2" fontId="0" fillId="0" borderId="6" xfId="0" applyNumberFormat="1" applyFont="1" applyFill="1" applyBorder="1"/>
    <xf numFmtId="0" fontId="3" fillId="0" borderId="0" xfId="0" applyFont="1" applyBorder="1"/>
    <xf numFmtId="0" fontId="0" fillId="0" borderId="0" xfId="0" applyBorder="1"/>
    <xf numFmtId="0" fontId="3" fillId="0" borderId="0" xfId="0" applyFont="1"/>
    <xf numFmtId="0" fontId="6" fillId="0" borderId="7" xfId="0" applyFont="1" applyFill="1" applyBorder="1" applyAlignment="1">
      <alignment horizontal="center" vertical="center"/>
    </xf>
    <xf numFmtId="0" fontId="6" fillId="0" borderId="8" xfId="0" applyFont="1" applyFill="1" applyBorder="1" applyAlignment="1">
      <alignment horizontal="left" vertical="center"/>
    </xf>
    <xf numFmtId="2" fontId="7" fillId="0" borderId="9" xfId="0" applyNumberFormat="1" applyFont="1" applyFill="1" applyBorder="1" applyAlignment="1">
      <alignment horizontal="left"/>
    </xf>
    <xf numFmtId="2" fontId="7" fillId="0" borderId="10" xfId="0" applyNumberFormat="1" applyFont="1" applyFill="1" applyBorder="1" applyAlignment="1">
      <alignment horizontal="left"/>
    </xf>
    <xf numFmtId="2" fontId="7" fillId="0" borderId="11" xfId="0" applyNumberFormat="1" applyFont="1" applyFill="1" applyBorder="1" applyAlignment="1">
      <alignment horizontal="left"/>
    </xf>
    <xf numFmtId="2" fontId="7" fillId="0" borderId="12" xfId="0" applyNumberFormat="1" applyFont="1" applyFill="1" applyBorder="1" applyAlignment="1">
      <alignment horizontal="left"/>
    </xf>
    <xf numFmtId="1" fontId="7" fillId="0" borderId="9" xfId="0" applyNumberFormat="1" applyFont="1" applyFill="1" applyBorder="1" applyAlignment="1">
      <alignment horizontal="left"/>
    </xf>
    <xf numFmtId="0" fontId="6" fillId="0" borderId="13" xfId="0" applyFont="1" applyFill="1" applyBorder="1" applyAlignment="1">
      <alignment horizontal="center" vertical="center"/>
    </xf>
    <xf numFmtId="0" fontId="6" fillId="0" borderId="12" xfId="0" applyFont="1" applyFill="1" applyBorder="1" applyAlignment="1">
      <alignment horizontal="left" vertical="center"/>
    </xf>
    <xf numFmtId="2" fontId="7" fillId="0" borderId="14" xfId="0" applyNumberFormat="1" applyFont="1" applyFill="1" applyBorder="1" applyAlignment="1">
      <alignment horizontal="left"/>
    </xf>
    <xf numFmtId="2" fontId="7" fillId="0" borderId="15" xfId="0" applyNumberFormat="1" applyFont="1" applyFill="1" applyBorder="1" applyAlignment="1">
      <alignment horizontal="left"/>
    </xf>
    <xf numFmtId="2" fontId="7" fillId="0" borderId="16" xfId="0" applyNumberFormat="1" applyFont="1" applyFill="1" applyBorder="1" applyAlignment="1">
      <alignment horizontal="left"/>
    </xf>
    <xf numFmtId="1" fontId="7" fillId="0" borderId="14" xfId="0" applyNumberFormat="1" applyFont="1" applyFill="1" applyBorder="1" applyAlignment="1">
      <alignment horizontal="left"/>
    </xf>
    <xf numFmtId="0" fontId="6" fillId="0" borderId="17" xfId="0" applyFont="1" applyFill="1" applyBorder="1" applyAlignment="1">
      <alignment horizontal="center" vertical="center"/>
    </xf>
    <xf numFmtId="0" fontId="6" fillId="0" borderId="18" xfId="0" applyFont="1" applyFill="1" applyBorder="1" applyAlignment="1">
      <alignment horizontal="left" vertical="center"/>
    </xf>
    <xf numFmtId="2" fontId="7" fillId="0" borderId="19" xfId="0" applyNumberFormat="1" applyFont="1" applyFill="1" applyBorder="1" applyAlignment="1">
      <alignment horizontal="left"/>
    </xf>
    <xf numFmtId="2" fontId="7" fillId="0" borderId="20" xfId="0" applyNumberFormat="1" applyFont="1" applyFill="1" applyBorder="1" applyAlignment="1">
      <alignment horizontal="left"/>
    </xf>
    <xf numFmtId="2" fontId="7" fillId="0" borderId="21" xfId="0" applyNumberFormat="1" applyFont="1" applyFill="1" applyBorder="1" applyAlignment="1">
      <alignment horizontal="left"/>
    </xf>
    <xf numFmtId="1" fontId="7" fillId="0" borderId="19" xfId="0" applyNumberFormat="1" applyFont="1" applyFill="1" applyBorder="1" applyAlignment="1">
      <alignment horizontal="left"/>
    </xf>
    <xf numFmtId="2" fontId="7" fillId="0" borderId="18" xfId="0" applyNumberFormat="1" applyFont="1" applyFill="1" applyBorder="1" applyAlignment="1">
      <alignment horizontal="left"/>
    </xf>
    <xf numFmtId="0" fontId="1" fillId="0" borderId="3" xfId="0" applyFont="1" applyFill="1" applyBorder="1"/>
    <xf numFmtId="2" fontId="8" fillId="0" borderId="8" xfId="0" applyNumberFormat="1" applyFont="1" applyFill="1" applyBorder="1" applyAlignment="1">
      <alignment horizontal="left"/>
    </xf>
    <xf numFmtId="2" fontId="1" fillId="0" borderId="8" xfId="0" applyNumberFormat="1" applyFont="1" applyFill="1" applyBorder="1"/>
    <xf numFmtId="2" fontId="8" fillId="0" borderId="12" xfId="0" applyNumberFormat="1" applyFont="1" applyFill="1" applyBorder="1" applyAlignment="1">
      <alignment horizontal="left"/>
    </xf>
    <xf numFmtId="2" fontId="1" fillId="0" borderId="12" xfId="0" applyNumberFormat="1" applyFont="1" applyFill="1" applyBorder="1"/>
    <xf numFmtId="2" fontId="8" fillId="0" borderId="18" xfId="0" applyNumberFormat="1" applyFont="1" applyFill="1" applyBorder="1" applyAlignment="1">
      <alignment horizontal="left"/>
    </xf>
    <xf numFmtId="2" fontId="1" fillId="0" borderId="18" xfId="0" applyNumberFormat="1" applyFont="1" applyFill="1" applyBorder="1"/>
    <xf numFmtId="0" fontId="2" fillId="0" borderId="0" xfId="0" applyFont="1"/>
    <xf numFmtId="0" fontId="9" fillId="0" borderId="2" xfId="0" applyFont="1" applyBorder="1" applyAlignment="1">
      <alignment horizontal="center"/>
    </xf>
    <xf numFmtId="0" fontId="9" fillId="0" borderId="3" xfId="0" applyFont="1" applyBorder="1" applyAlignment="1">
      <alignment horizontal="center"/>
    </xf>
    <xf numFmtId="0" fontId="0" fillId="0" borderId="3" xfId="0" applyBorder="1"/>
    <xf numFmtId="0" fontId="6" fillId="0" borderId="13" xfId="0" applyFont="1" applyBorder="1" applyAlignment="1">
      <alignment horizontal="center" vertical="center"/>
    </xf>
    <xf numFmtId="0" fontId="6" fillId="0" borderId="12" xfId="0" applyFont="1" applyBorder="1" applyAlignment="1">
      <alignment horizontal="left" vertical="center"/>
    </xf>
    <xf numFmtId="0" fontId="6" fillId="0" borderId="17" xfId="0" applyFont="1" applyBorder="1" applyAlignment="1">
      <alignment horizontal="center" vertical="center"/>
    </xf>
    <xf numFmtId="0" fontId="6" fillId="0" borderId="18" xfId="0" applyFont="1" applyBorder="1" applyAlignment="1">
      <alignment horizontal="left" vertical="center"/>
    </xf>
    <xf numFmtId="0" fontId="0" fillId="0" borderId="1" xfId="0" applyBorder="1"/>
    <xf numFmtId="0" fontId="10" fillId="0" borderId="0" xfId="0" applyFont="1" applyBorder="1" applyAlignment="1" applyProtection="1"/>
    <xf numFmtId="0" fontId="5" fillId="0" borderId="4" xfId="0" applyFont="1" applyBorder="1"/>
    <xf numFmtId="0" fontId="5" fillId="0" borderId="5" xfId="0" applyFont="1" applyBorder="1"/>
    <xf numFmtId="0" fontId="5" fillId="0" borderId="6" xfId="0" applyFont="1" applyBorder="1"/>
    <xf numFmtId="2" fontId="1" fillId="0" borderId="3" xfId="0" applyNumberFormat="1" applyFont="1" applyBorder="1"/>
    <xf numFmtId="0" fontId="6" fillId="0" borderId="7" xfId="0" applyFont="1" applyBorder="1" applyAlignment="1">
      <alignment horizontal="center" vertical="center"/>
    </xf>
    <xf numFmtId="0" fontId="6" fillId="0" borderId="8" xfId="0" applyFont="1" applyBorder="1" applyAlignment="1">
      <alignment horizontal="left" vertical="center"/>
    </xf>
    <xf numFmtId="2" fontId="7" fillId="0" borderId="9" xfId="0" applyNumberFormat="1" applyFont="1" applyBorder="1" applyAlignment="1">
      <alignment horizontal="left"/>
    </xf>
    <xf numFmtId="2" fontId="7" fillId="0" borderId="10" xfId="0" applyNumberFormat="1" applyFont="1" applyBorder="1" applyAlignment="1">
      <alignment horizontal="left"/>
    </xf>
    <xf numFmtId="2" fontId="7" fillId="0" borderId="11" xfId="0" applyNumberFormat="1" applyFont="1" applyBorder="1" applyAlignment="1">
      <alignment horizontal="left"/>
    </xf>
    <xf numFmtId="0" fontId="6" fillId="0" borderId="0" xfId="0" applyFont="1" applyBorder="1" applyAlignment="1">
      <alignment horizontal="left" vertical="center"/>
    </xf>
    <xf numFmtId="0" fontId="10" fillId="0" borderId="22" xfId="0" applyFont="1" applyBorder="1" applyAlignment="1" applyProtection="1"/>
    <xf numFmtId="0" fontId="1" fillId="0" borderId="3" xfId="0" applyFont="1" applyBorder="1"/>
    <xf numFmtId="2" fontId="0" fillId="0" borderId="3" xfId="0" applyNumberFormat="1" applyFont="1" applyBorder="1"/>
    <xf numFmtId="2" fontId="0" fillId="0" borderId="4" xfId="0" applyNumberFormat="1" applyFont="1" applyBorder="1"/>
    <xf numFmtId="2" fontId="0" fillId="0" borderId="6" xfId="0" applyNumberFormat="1" applyFont="1" applyBorder="1"/>
    <xf numFmtId="2" fontId="7" fillId="0" borderId="8" xfId="0" applyNumberFormat="1" applyFont="1" applyBorder="1" applyAlignment="1">
      <alignment horizontal="left"/>
    </xf>
    <xf numFmtId="0" fontId="0" fillId="0" borderId="9" xfId="0" applyFont="1" applyBorder="1"/>
    <xf numFmtId="0" fontId="0" fillId="0" borderId="14" xfId="0" applyFont="1" applyFill="1" applyBorder="1"/>
    <xf numFmtId="0" fontId="0" fillId="0" borderId="19" xfId="0" applyFont="1" applyFill="1" applyBorder="1"/>
    <xf numFmtId="0" fontId="2" fillId="0" borderId="0" xfId="0" applyFont="1" applyBorder="1"/>
    <xf numFmtId="0" fontId="6" fillId="0" borderId="23" xfId="0" applyFont="1" applyBorder="1" applyAlignment="1">
      <alignment horizontal="center" vertical="center"/>
    </xf>
    <xf numFmtId="0" fontId="6" fillId="0" borderId="24" xfId="0" applyFont="1" applyBorder="1" applyAlignment="1">
      <alignment horizontal="left" vertical="center"/>
    </xf>
    <xf numFmtId="2" fontId="8" fillId="0" borderId="24" xfId="0" applyNumberFormat="1" applyFont="1" applyFill="1" applyBorder="1" applyAlignment="1">
      <alignment horizontal="left"/>
    </xf>
    <xf numFmtId="2" fontId="1" fillId="0" borderId="24" xfId="0" applyNumberFormat="1" applyFont="1" applyFill="1" applyBorder="1"/>
    <xf numFmtId="2" fontId="9" fillId="0" borderId="8" xfId="0" applyNumberFormat="1" applyFont="1" applyFill="1" applyBorder="1" applyAlignment="1">
      <alignment horizontal="left"/>
    </xf>
    <xf numFmtId="2" fontId="12" fillId="0" borderId="8" xfId="0" applyNumberFormat="1" applyFont="1" applyFill="1" applyBorder="1"/>
    <xf numFmtId="2" fontId="9" fillId="0" borderId="12" xfId="0" applyNumberFormat="1" applyFont="1" applyFill="1" applyBorder="1" applyAlignment="1">
      <alignment horizontal="left"/>
    </xf>
    <xf numFmtId="2" fontId="12" fillId="0" borderId="12" xfId="0" applyNumberFormat="1" applyFont="1" applyFill="1" applyBorder="1"/>
    <xf numFmtId="2" fontId="9" fillId="0" borderId="18" xfId="0" applyNumberFormat="1" applyFont="1" applyFill="1" applyBorder="1" applyAlignment="1">
      <alignment horizontal="left"/>
    </xf>
    <xf numFmtId="2" fontId="12" fillId="0" borderId="18" xfId="0" applyNumberFormat="1" applyFont="1" applyFill="1" applyBorder="1"/>
    <xf numFmtId="0" fontId="0" fillId="0" borderId="0" xfId="0" applyFill="1" applyBorder="1"/>
    <xf numFmtId="2" fontId="1" fillId="0" borderId="2" xfId="0" applyNumberFormat="1" applyFont="1" applyFill="1" applyBorder="1"/>
    <xf numFmtId="0" fontId="13" fillId="0" borderId="0"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3"/>
  <sheetViews>
    <sheetView tabSelected="1" workbookViewId="0">
      <selection activeCell="M1" sqref="M1"/>
    </sheetView>
  </sheetViews>
  <sheetFormatPr baseColWidth="10" defaultRowHeight="15.75"/>
  <cols>
    <col min="1" max="1" width="5" style="2" customWidth="1"/>
    <col min="2" max="2" width="26" style="2" bestFit="1" customWidth="1"/>
    <col min="3" max="10" width="5.5703125" style="2" bestFit="1" customWidth="1"/>
    <col min="11" max="11" width="8.42578125" style="2" bestFit="1" customWidth="1"/>
    <col min="12" max="12" width="4" style="2" bestFit="1" customWidth="1"/>
    <col min="13" max="13" width="7.5703125" style="2" bestFit="1" customWidth="1"/>
    <col min="14" max="14" width="6.140625" style="2" bestFit="1" customWidth="1"/>
    <col min="15" max="15" width="6.140625" style="4" bestFit="1" customWidth="1"/>
    <col min="16" max="16384" width="11.42578125" style="4"/>
  </cols>
  <sheetData>
    <row r="1" spans="1:16" ht="18">
      <c r="A1" s="1" t="s">
        <v>0</v>
      </c>
      <c r="I1" s="3"/>
      <c r="J1" s="3"/>
      <c r="K1" s="3"/>
      <c r="L1" s="3"/>
      <c r="M1" s="85" t="s">
        <v>38</v>
      </c>
      <c r="N1" s="3"/>
      <c r="O1" s="83"/>
      <c r="P1" s="83"/>
    </row>
    <row r="2" spans="1:16">
      <c r="A2" s="1" t="s">
        <v>1</v>
      </c>
      <c r="I2" s="3"/>
      <c r="J2" s="3"/>
      <c r="K2" s="3"/>
      <c r="L2" s="3"/>
      <c r="M2" s="3"/>
      <c r="N2" s="3"/>
      <c r="O2" s="83"/>
      <c r="P2" s="83"/>
    </row>
    <row r="3" spans="1:16">
      <c r="A3" s="1" t="s">
        <v>2</v>
      </c>
      <c r="I3" s="52" t="s">
        <v>36</v>
      </c>
      <c r="J3" s="3"/>
      <c r="K3" s="3"/>
      <c r="L3" s="3"/>
      <c r="M3" s="3"/>
      <c r="N3" s="3"/>
      <c r="O3" s="83"/>
      <c r="P3" s="83"/>
    </row>
    <row r="4" spans="1:16" ht="16.5" thickBot="1">
      <c r="A4" s="1" t="s">
        <v>3</v>
      </c>
      <c r="I4" s="3"/>
      <c r="J4" s="3"/>
      <c r="K4" s="3"/>
      <c r="L4" s="3"/>
      <c r="M4" s="3"/>
      <c r="N4" s="3"/>
      <c r="O4" s="83"/>
      <c r="P4" s="83"/>
    </row>
    <row r="5" spans="1:16" ht="16.5" thickBot="1">
      <c r="A5" s="5" t="s">
        <v>4</v>
      </c>
      <c r="B5" s="6" t="s">
        <v>5</v>
      </c>
      <c r="C5" s="7" t="s">
        <v>6</v>
      </c>
      <c r="D5" s="8" t="s">
        <v>7</v>
      </c>
      <c r="E5" s="8" t="s">
        <v>8</v>
      </c>
      <c r="F5" s="8" t="s">
        <v>9</v>
      </c>
      <c r="G5" s="8" t="s">
        <v>10</v>
      </c>
      <c r="H5" s="9" t="s">
        <v>11</v>
      </c>
      <c r="I5" s="10" t="s">
        <v>12</v>
      </c>
      <c r="J5" s="11" t="s">
        <v>13</v>
      </c>
      <c r="K5" s="12" t="s">
        <v>14</v>
      </c>
      <c r="L5" s="11" t="s">
        <v>15</v>
      </c>
      <c r="M5" s="12" t="s">
        <v>16</v>
      </c>
      <c r="N5" s="84" t="s">
        <v>17</v>
      </c>
      <c r="O5" s="36" t="s">
        <v>18</v>
      </c>
    </row>
    <row r="6" spans="1:16">
      <c r="A6" s="16">
        <v>1</v>
      </c>
      <c r="B6" s="17" t="s">
        <v>19</v>
      </c>
      <c r="C6" s="18">
        <v>14.5</v>
      </c>
      <c r="D6" s="19">
        <v>14.25</v>
      </c>
      <c r="E6" s="19">
        <v>14.25</v>
      </c>
      <c r="F6" s="19">
        <v>14.25</v>
      </c>
      <c r="G6" s="19">
        <v>14.5</v>
      </c>
      <c r="H6" s="20">
        <v>14.25</v>
      </c>
      <c r="I6" s="21">
        <v>15</v>
      </c>
      <c r="J6" s="18">
        <f t="shared" ref="J6:J13" si="0">(I6+H6+G6+F6+E6+D6+C6)/7</f>
        <v>14.428571428571429</v>
      </c>
      <c r="K6" s="20">
        <f t="shared" ref="K6:K13" si="1">J6*0.7</f>
        <v>10.1</v>
      </c>
      <c r="L6" s="22">
        <v>14</v>
      </c>
      <c r="M6" s="20">
        <f>(L6*6)/14</f>
        <v>6</v>
      </c>
      <c r="N6" s="77">
        <f t="shared" ref="N6:N13" si="2">K6+M6</f>
        <v>16.100000000000001</v>
      </c>
      <c r="O6" s="78">
        <v>10</v>
      </c>
    </row>
    <row r="7" spans="1:16">
      <c r="A7" s="23">
        <v>2</v>
      </c>
      <c r="B7" s="24" t="s">
        <v>20</v>
      </c>
      <c r="C7" s="25">
        <v>14.5</v>
      </c>
      <c r="D7" s="26">
        <v>14.5</v>
      </c>
      <c r="E7" s="26">
        <v>14.5</v>
      </c>
      <c r="F7" s="26">
        <v>14.5</v>
      </c>
      <c r="G7" s="26">
        <v>14.5</v>
      </c>
      <c r="H7" s="27">
        <v>14.5</v>
      </c>
      <c r="I7" s="21">
        <v>13</v>
      </c>
      <c r="J7" s="25">
        <f t="shared" si="0"/>
        <v>14.285714285714286</v>
      </c>
      <c r="K7" s="27">
        <f t="shared" si="1"/>
        <v>10</v>
      </c>
      <c r="L7" s="28">
        <v>14</v>
      </c>
      <c r="M7" s="27">
        <f t="shared" ref="M7:M13" si="3">(L7*6)/14</f>
        <v>6</v>
      </c>
      <c r="N7" s="79">
        <f t="shared" si="2"/>
        <v>16</v>
      </c>
      <c r="O7" s="80">
        <v>6</v>
      </c>
    </row>
    <row r="8" spans="1:16">
      <c r="A8" s="23">
        <v>3</v>
      </c>
      <c r="B8" s="24" t="s">
        <v>21</v>
      </c>
      <c r="C8" s="25">
        <v>14</v>
      </c>
      <c r="D8" s="26">
        <v>14.25</v>
      </c>
      <c r="E8" s="26">
        <v>14.5</v>
      </c>
      <c r="F8" s="26">
        <v>14.25</v>
      </c>
      <c r="G8" s="26">
        <v>14.5</v>
      </c>
      <c r="H8" s="27">
        <v>14.5</v>
      </c>
      <c r="I8" s="21">
        <v>14</v>
      </c>
      <c r="J8" s="25">
        <f t="shared" si="0"/>
        <v>14.285714285714286</v>
      </c>
      <c r="K8" s="27">
        <f t="shared" si="1"/>
        <v>10</v>
      </c>
      <c r="L8" s="28">
        <v>12</v>
      </c>
      <c r="M8" s="27">
        <f t="shared" si="3"/>
        <v>5.1428571428571432</v>
      </c>
      <c r="N8" s="79">
        <f t="shared" si="2"/>
        <v>15.142857142857142</v>
      </c>
      <c r="O8" s="80">
        <v>14</v>
      </c>
    </row>
    <row r="9" spans="1:16">
      <c r="A9" s="23">
        <v>4</v>
      </c>
      <c r="B9" s="24" t="s">
        <v>22</v>
      </c>
      <c r="C9" s="25">
        <v>14.25</v>
      </c>
      <c r="D9" s="26">
        <v>14.25</v>
      </c>
      <c r="E9" s="26">
        <v>14.25</v>
      </c>
      <c r="F9" s="26">
        <v>14.5</v>
      </c>
      <c r="G9" s="26">
        <v>14.5</v>
      </c>
      <c r="H9" s="27">
        <v>14.5</v>
      </c>
      <c r="I9" s="21">
        <v>12</v>
      </c>
      <c r="J9" s="25">
        <f t="shared" si="0"/>
        <v>14.035714285714286</v>
      </c>
      <c r="K9" s="27">
        <f t="shared" si="1"/>
        <v>9.8249999999999993</v>
      </c>
      <c r="L9" s="28">
        <v>10</v>
      </c>
      <c r="M9" s="27">
        <f t="shared" si="3"/>
        <v>4.2857142857142856</v>
      </c>
      <c r="N9" s="79">
        <f t="shared" si="2"/>
        <v>14.110714285714284</v>
      </c>
      <c r="O9" s="80">
        <v>13</v>
      </c>
    </row>
    <row r="10" spans="1:16">
      <c r="A10" s="23">
        <v>5</v>
      </c>
      <c r="B10" s="24" t="s">
        <v>23</v>
      </c>
      <c r="C10" s="25">
        <v>14.25</v>
      </c>
      <c r="D10" s="26">
        <v>14.25</v>
      </c>
      <c r="E10" s="26">
        <v>14.25</v>
      </c>
      <c r="F10" s="26">
        <v>14.25</v>
      </c>
      <c r="G10" s="26">
        <v>14.25</v>
      </c>
      <c r="H10" s="27">
        <v>14.25</v>
      </c>
      <c r="I10" s="21">
        <v>10</v>
      </c>
      <c r="J10" s="25">
        <f t="shared" si="0"/>
        <v>13.642857142857142</v>
      </c>
      <c r="K10" s="27">
        <f t="shared" si="1"/>
        <v>9.5499999999999989</v>
      </c>
      <c r="L10" s="28">
        <v>11</v>
      </c>
      <c r="M10" s="27">
        <f t="shared" si="3"/>
        <v>4.7142857142857144</v>
      </c>
      <c r="N10" s="79">
        <f t="shared" si="2"/>
        <v>14.264285714285712</v>
      </c>
      <c r="O10" s="80">
        <v>11</v>
      </c>
    </row>
    <row r="11" spans="1:16">
      <c r="A11" s="23">
        <v>6</v>
      </c>
      <c r="B11" s="24" t="s">
        <v>24</v>
      </c>
      <c r="C11" s="25">
        <v>14</v>
      </c>
      <c r="D11" s="26">
        <v>14</v>
      </c>
      <c r="E11" s="26">
        <v>14.25</v>
      </c>
      <c r="F11" s="26">
        <v>14.25</v>
      </c>
      <c r="G11" s="26">
        <v>14.25</v>
      </c>
      <c r="H11" s="27">
        <v>14.25</v>
      </c>
      <c r="I11" s="21">
        <v>13</v>
      </c>
      <c r="J11" s="25">
        <f t="shared" si="0"/>
        <v>14</v>
      </c>
      <c r="K11" s="27">
        <f t="shared" si="1"/>
        <v>9.7999999999999989</v>
      </c>
      <c r="L11" s="28">
        <v>7</v>
      </c>
      <c r="M11" s="27">
        <f t="shared" si="3"/>
        <v>3</v>
      </c>
      <c r="N11" s="79">
        <f t="shared" si="2"/>
        <v>12.799999999999999</v>
      </c>
      <c r="O11" s="80">
        <v>6</v>
      </c>
    </row>
    <row r="12" spans="1:16">
      <c r="A12" s="23">
        <v>7</v>
      </c>
      <c r="B12" s="24" t="s">
        <v>25</v>
      </c>
      <c r="C12" s="25">
        <v>14.25</v>
      </c>
      <c r="D12" s="26">
        <v>14.5</v>
      </c>
      <c r="E12" s="26">
        <v>14.25</v>
      </c>
      <c r="F12" s="26">
        <v>14.25</v>
      </c>
      <c r="G12" s="26">
        <v>14</v>
      </c>
      <c r="H12" s="27">
        <v>14</v>
      </c>
      <c r="I12" s="21">
        <v>14</v>
      </c>
      <c r="J12" s="25">
        <f t="shared" si="0"/>
        <v>14.178571428571429</v>
      </c>
      <c r="K12" s="27">
        <f t="shared" si="1"/>
        <v>9.9249999999999989</v>
      </c>
      <c r="L12" s="28">
        <v>14</v>
      </c>
      <c r="M12" s="27">
        <f t="shared" si="3"/>
        <v>6</v>
      </c>
      <c r="N12" s="79">
        <f t="shared" si="2"/>
        <v>15.924999999999999</v>
      </c>
      <c r="O12" s="80">
        <v>10</v>
      </c>
    </row>
    <row r="13" spans="1:16" ht="16.5" thickBot="1">
      <c r="A13" s="29">
        <v>8</v>
      </c>
      <c r="B13" s="30" t="s">
        <v>26</v>
      </c>
      <c r="C13" s="31">
        <v>14</v>
      </c>
      <c r="D13" s="32">
        <v>14.25</v>
      </c>
      <c r="E13" s="32">
        <v>14.25</v>
      </c>
      <c r="F13" s="32">
        <v>14.25</v>
      </c>
      <c r="G13" s="32">
        <v>14</v>
      </c>
      <c r="H13" s="33">
        <v>14.25</v>
      </c>
      <c r="I13" s="21">
        <v>14</v>
      </c>
      <c r="J13" s="31">
        <f t="shared" si="0"/>
        <v>14.142857142857142</v>
      </c>
      <c r="K13" s="33">
        <f t="shared" si="1"/>
        <v>9.8999999999999986</v>
      </c>
      <c r="L13" s="34">
        <v>13</v>
      </c>
      <c r="M13" s="33">
        <f t="shared" si="3"/>
        <v>5.5714285714285712</v>
      </c>
      <c r="N13" s="81">
        <f t="shared" si="2"/>
        <v>15.47142857142857</v>
      </c>
      <c r="O13" s="82">
        <v>11</v>
      </c>
    </row>
  </sheetData>
  <dataValidations count="1">
    <dataValidation allowBlank="1" errorTitle="Note Incohérente" error="La note doit être comprise entre 0 et 20 &#10;pour les Absent mettez ABS" prompt="Notes comprisent entre 0 et 20&#10;Abs pour Etudiant Absent" sqref="I3"/>
  </dataValidations>
  <pageMargins left="0.70866141732283472" right="0.70866141732283472"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O10"/>
  <sheetViews>
    <sheetView zoomScale="110" zoomScaleNormal="110" workbookViewId="0">
      <selection activeCell="M1" sqref="M1"/>
    </sheetView>
  </sheetViews>
  <sheetFormatPr baseColWidth="10" defaultRowHeight="15"/>
  <cols>
    <col min="1" max="1" width="4.7109375" customWidth="1"/>
    <col min="2" max="2" width="25" bestFit="1" customWidth="1"/>
    <col min="3" max="10" width="5.5703125" bestFit="1" customWidth="1"/>
    <col min="11" max="11" width="8.42578125" bestFit="1" customWidth="1"/>
    <col min="12" max="12" width="3" bestFit="1" customWidth="1"/>
    <col min="13" max="13" width="8" bestFit="1" customWidth="1"/>
    <col min="14" max="15" width="5.5703125" bestFit="1" customWidth="1"/>
  </cols>
  <sheetData>
    <row r="1" spans="1:15" ht="18">
      <c r="A1" s="43" t="s">
        <v>0</v>
      </c>
      <c r="B1" s="15"/>
      <c r="C1" s="15"/>
      <c r="D1" s="15"/>
      <c r="E1" s="15"/>
      <c r="F1" s="15"/>
      <c r="G1" s="15"/>
      <c r="H1" s="15"/>
      <c r="I1" s="15"/>
      <c r="J1" s="13"/>
      <c r="K1" s="13"/>
      <c r="L1" s="13"/>
      <c r="M1" s="85" t="s">
        <v>39</v>
      </c>
      <c r="N1" s="13"/>
      <c r="O1" s="51"/>
    </row>
    <row r="2" spans="1:15" ht="15.75">
      <c r="A2" s="43" t="s">
        <v>1</v>
      </c>
      <c r="B2" s="15"/>
      <c r="C2" s="15"/>
      <c r="D2" s="15"/>
      <c r="E2" s="15"/>
      <c r="F2" s="15"/>
      <c r="G2" s="15"/>
      <c r="H2" s="15"/>
      <c r="I2" s="15"/>
      <c r="J2" s="13"/>
      <c r="K2" s="13"/>
      <c r="L2" s="13"/>
      <c r="M2" s="13"/>
      <c r="N2" s="13"/>
      <c r="O2" s="51"/>
    </row>
    <row r="3" spans="1:15" ht="15.75">
      <c r="A3" s="43" t="s">
        <v>2</v>
      </c>
      <c r="B3" s="15"/>
      <c r="C3" s="15"/>
      <c r="D3" s="15"/>
      <c r="E3" s="15"/>
      <c r="F3" s="15"/>
      <c r="G3" s="15"/>
      <c r="H3" s="15"/>
      <c r="I3" s="15"/>
      <c r="J3" s="13"/>
      <c r="K3" s="13"/>
      <c r="L3" s="13"/>
      <c r="M3" s="13"/>
      <c r="N3" s="13"/>
      <c r="O3" s="51"/>
    </row>
    <row r="4" spans="1:15" ht="16.5" thickBot="1">
      <c r="A4" s="43" t="s">
        <v>3</v>
      </c>
      <c r="B4" s="15"/>
      <c r="C4" s="15"/>
      <c r="D4" s="15"/>
      <c r="E4" s="15"/>
      <c r="F4" s="63" t="s">
        <v>32</v>
      </c>
      <c r="G4" s="63"/>
      <c r="H4" s="63"/>
      <c r="I4" s="63"/>
      <c r="J4" s="13"/>
      <c r="K4" s="13"/>
      <c r="L4" s="13"/>
      <c r="M4" s="13"/>
      <c r="N4" s="13"/>
      <c r="O4" s="51"/>
    </row>
    <row r="5" spans="1:15" ht="16.5" thickBot="1">
      <c r="A5" s="44" t="s">
        <v>4</v>
      </c>
      <c r="B5" s="45" t="s">
        <v>5</v>
      </c>
      <c r="C5" s="53" t="s">
        <v>6</v>
      </c>
      <c r="D5" s="54" t="s">
        <v>7</v>
      </c>
      <c r="E5" s="54" t="s">
        <v>8</v>
      </c>
      <c r="F5" s="54" t="s">
        <v>9</v>
      </c>
      <c r="G5" s="54" t="s">
        <v>10</v>
      </c>
      <c r="H5" s="55" t="s">
        <v>11</v>
      </c>
      <c r="I5" s="65" t="s">
        <v>12</v>
      </c>
      <c r="J5" s="65" t="s">
        <v>13</v>
      </c>
      <c r="K5" s="65" t="s">
        <v>14</v>
      </c>
      <c r="L5" s="66"/>
      <c r="M5" s="67" t="s">
        <v>33</v>
      </c>
      <c r="N5" s="56" t="s">
        <v>17</v>
      </c>
      <c r="O5" s="64" t="s">
        <v>34</v>
      </c>
    </row>
    <row r="6" spans="1:15">
      <c r="A6" s="57">
        <v>1</v>
      </c>
      <c r="B6" s="58" t="s">
        <v>27</v>
      </c>
      <c r="C6" s="59">
        <v>14.5</v>
      </c>
      <c r="D6" s="60">
        <v>14.5</v>
      </c>
      <c r="E6" s="60">
        <v>14.5</v>
      </c>
      <c r="F6" s="60">
        <v>14.5</v>
      </c>
      <c r="G6" s="60">
        <v>14.5</v>
      </c>
      <c r="H6" s="61">
        <v>14.5</v>
      </c>
      <c r="I6" s="68">
        <v>12</v>
      </c>
      <c r="J6" s="68">
        <f>(H6+G6+F6+E6+D6+C6+I6)/7</f>
        <v>14.142857142857142</v>
      </c>
      <c r="K6" s="68">
        <f>(J6*0.7)</f>
        <v>9.8999999999999986</v>
      </c>
      <c r="L6" s="69">
        <v>10</v>
      </c>
      <c r="M6" s="61">
        <f>(L6*6)/15</f>
        <v>4</v>
      </c>
      <c r="N6" s="37">
        <f>M6+K6</f>
        <v>13.899999999999999</v>
      </c>
      <c r="O6" s="38">
        <v>9</v>
      </c>
    </row>
    <row r="7" spans="1:15" s="4" customFormat="1">
      <c r="A7" s="23">
        <v>2</v>
      </c>
      <c r="B7" s="24" t="s">
        <v>28</v>
      </c>
      <c r="C7" s="25">
        <v>14.5</v>
      </c>
      <c r="D7" s="26">
        <v>14.75</v>
      </c>
      <c r="E7" s="26">
        <v>14.5</v>
      </c>
      <c r="F7" s="26">
        <v>14.25</v>
      </c>
      <c r="G7" s="26">
        <v>14.5</v>
      </c>
      <c r="H7" s="27">
        <v>14.5</v>
      </c>
      <c r="I7" s="21">
        <v>15</v>
      </c>
      <c r="J7" s="21">
        <f>(H7+G7+F7+E7+D7+C7+I7)/7</f>
        <v>14.571428571428571</v>
      </c>
      <c r="K7" s="21">
        <f>(J7*0.7)</f>
        <v>10.199999999999999</v>
      </c>
      <c r="L7" s="70">
        <v>14</v>
      </c>
      <c r="M7" s="27">
        <f>(L7*6)/15</f>
        <v>5.6</v>
      </c>
      <c r="N7" s="39">
        <f>M7+K7</f>
        <v>15.799999999999999</v>
      </c>
      <c r="O7" s="40">
        <v>16</v>
      </c>
    </row>
    <row r="8" spans="1:15" s="4" customFormat="1">
      <c r="A8" s="23">
        <v>3</v>
      </c>
      <c r="B8" s="24" t="s">
        <v>29</v>
      </c>
      <c r="C8" s="25">
        <v>14.5</v>
      </c>
      <c r="D8" s="26">
        <v>14.5</v>
      </c>
      <c r="E8" s="26">
        <v>14.5</v>
      </c>
      <c r="F8" s="26">
        <v>14.25</v>
      </c>
      <c r="G8" s="26">
        <v>14.25</v>
      </c>
      <c r="H8" s="27">
        <v>14.5</v>
      </c>
      <c r="I8" s="21">
        <v>17</v>
      </c>
      <c r="J8" s="21">
        <f>(H8+G8+F8+E8+D8+C8+I8)/7</f>
        <v>14.785714285714286</v>
      </c>
      <c r="K8" s="21">
        <f>(J8*0.7)</f>
        <v>10.35</v>
      </c>
      <c r="L8" s="70">
        <v>15</v>
      </c>
      <c r="M8" s="27">
        <f>(L8*6)/15</f>
        <v>6</v>
      </c>
      <c r="N8" s="39">
        <f>M8+K8</f>
        <v>16.350000000000001</v>
      </c>
      <c r="O8" s="40">
        <v>10.5</v>
      </c>
    </row>
    <row r="9" spans="1:15" s="4" customFormat="1" ht="15.75" thickBot="1">
      <c r="A9" s="29">
        <v>4</v>
      </c>
      <c r="B9" s="30" t="s">
        <v>30</v>
      </c>
      <c r="C9" s="31">
        <v>14.5</v>
      </c>
      <c r="D9" s="32">
        <v>14.5</v>
      </c>
      <c r="E9" s="32">
        <v>14</v>
      </c>
      <c r="F9" s="32">
        <v>14.25</v>
      </c>
      <c r="G9" s="32">
        <v>14.25</v>
      </c>
      <c r="H9" s="33">
        <v>14.5</v>
      </c>
      <c r="I9" s="35">
        <v>15</v>
      </c>
      <c r="J9" s="35">
        <f>(H9+G9+F9+E9+D9+C9+I9)/7</f>
        <v>14.428571428571429</v>
      </c>
      <c r="K9" s="35">
        <f>(J9*0.7)</f>
        <v>10.1</v>
      </c>
      <c r="L9" s="71">
        <v>8</v>
      </c>
      <c r="M9" s="33">
        <f>(L9*6)/15</f>
        <v>3.2</v>
      </c>
      <c r="N9" s="41">
        <f>M9+K9</f>
        <v>13.3</v>
      </c>
      <c r="O9" s="42">
        <v>10</v>
      </c>
    </row>
    <row r="10" spans="1:15" ht="15.75">
      <c r="A10" s="62"/>
      <c r="B10" s="62"/>
      <c r="C10" s="15"/>
      <c r="D10" s="15"/>
      <c r="E10" s="15"/>
      <c r="F10" s="15"/>
      <c r="G10" s="15"/>
      <c r="H10" s="15"/>
      <c r="I10" s="15"/>
      <c r="J10" s="15"/>
      <c r="K10" s="15"/>
      <c r="L10" s="15"/>
      <c r="M10" s="15"/>
      <c r="N10" s="15"/>
    </row>
  </sheetData>
  <dataValidations count="1">
    <dataValidation allowBlank="1" errorTitle="Note Incohérente" error="La note doit être comprise entre 0 et 20 &#10;pour les Absent mettez ABS" prompt="Notes comprisent entre 0 et 20&#10;Abs pour Etudiant Absent" sqref="JA4 F4 WVM4 WLQ4 WBU4 VRY4 VIC4 UYG4 UOK4 UEO4 TUS4 TKW4 TBA4 SRE4 SHI4 RXM4 RNQ4 RDU4 QTY4 QKC4 QAG4 PQK4 PGO4 OWS4 OMW4 ODA4 NTE4 NJI4 MZM4 MPQ4 MFU4 LVY4 LMC4 LCG4 KSK4 KIO4 JYS4 JOW4 JFA4 IVE4 ILI4 IBM4 HRQ4 HHU4 GXY4 GOC4 GEG4 FUK4 FKO4 FAS4 EQW4 EHA4 DXE4 DNI4 DDM4 CTQ4 CJU4 BZY4 BQC4 BGG4 AWK4 AMO4 ACS4 SW4"/>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10"/>
  <sheetViews>
    <sheetView workbookViewId="0">
      <selection activeCell="E1" sqref="E1"/>
    </sheetView>
  </sheetViews>
  <sheetFormatPr baseColWidth="10" defaultRowHeight="15"/>
  <cols>
    <col min="1" max="1" width="5.42578125" customWidth="1"/>
    <col min="2" max="2" width="25" bestFit="1" customWidth="1"/>
  </cols>
  <sheetData>
    <row r="1" spans="1:5" ht="18">
      <c r="A1" s="43" t="s">
        <v>0</v>
      </c>
      <c r="B1" s="15"/>
      <c r="E1" s="85" t="s">
        <v>39</v>
      </c>
    </row>
    <row r="2" spans="1:5" ht="15.75">
      <c r="A2" s="43" t="s">
        <v>1</v>
      </c>
      <c r="B2" s="15"/>
    </row>
    <row r="3" spans="1:5" ht="15.75">
      <c r="A3" s="43" t="s">
        <v>2</v>
      </c>
      <c r="B3" s="15"/>
    </row>
    <row r="4" spans="1:5" ht="16.5" thickBot="1">
      <c r="A4" s="43" t="s">
        <v>3</v>
      </c>
      <c r="B4" s="15"/>
      <c r="E4" s="52" t="s">
        <v>37</v>
      </c>
    </row>
    <row r="5" spans="1:5" ht="16.5" thickBot="1">
      <c r="A5" s="44" t="s">
        <v>4</v>
      </c>
      <c r="B5" s="45" t="s">
        <v>5</v>
      </c>
      <c r="C5" s="46" t="s">
        <v>31</v>
      </c>
      <c r="E5" s="14"/>
    </row>
    <row r="6" spans="1:5">
      <c r="A6" s="47">
        <v>1</v>
      </c>
      <c r="B6" s="48" t="s">
        <v>27</v>
      </c>
      <c r="C6" s="40">
        <v>16</v>
      </c>
    </row>
    <row r="7" spans="1:5">
      <c r="A7" s="47">
        <v>2</v>
      </c>
      <c r="B7" s="48" t="s">
        <v>28</v>
      </c>
      <c r="C7" s="40">
        <v>15</v>
      </c>
    </row>
    <row r="8" spans="1:5">
      <c r="A8" s="47">
        <v>3</v>
      </c>
      <c r="B8" s="48" t="s">
        <v>29</v>
      </c>
      <c r="C8" s="40">
        <v>15</v>
      </c>
    </row>
    <row r="9" spans="1:5" ht="15.75" thickBot="1">
      <c r="A9" s="49">
        <v>4</v>
      </c>
      <c r="B9" s="50" t="s">
        <v>30</v>
      </c>
      <c r="C9" s="42">
        <v>15</v>
      </c>
    </row>
    <row r="10" spans="1:5" ht="15.75">
      <c r="A10" s="13"/>
      <c r="B10" s="13"/>
      <c r="C10" s="14"/>
    </row>
  </sheetData>
  <dataValidations count="1">
    <dataValidation allowBlank="1" errorTitle="Note Incohérente" error="La note doit être comprise entre 0 et 20 &#10;pour les Absent mettez ABS" prompt="Notes comprisent entre 0 et 20&#10;Abs pour Etudiant Absent" sqref="E4"/>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7"/>
  <sheetViews>
    <sheetView zoomScale="110" zoomScaleNormal="110" workbookViewId="0">
      <selection activeCell="B13" sqref="B13"/>
    </sheetView>
  </sheetViews>
  <sheetFormatPr baseColWidth="10" defaultRowHeight="15"/>
  <cols>
    <col min="1" max="1" width="4.7109375" customWidth="1"/>
    <col min="2" max="2" width="25" bestFit="1" customWidth="1"/>
    <col min="3" max="4" width="5.5703125" bestFit="1" customWidth="1"/>
  </cols>
  <sheetData>
    <row r="1" spans="1:7" ht="18">
      <c r="A1" s="72" t="s">
        <v>0</v>
      </c>
      <c r="B1" s="13"/>
      <c r="C1" s="13"/>
      <c r="D1" s="14"/>
      <c r="E1" s="14"/>
      <c r="F1" s="85" t="s">
        <v>39</v>
      </c>
      <c r="G1" s="14"/>
    </row>
    <row r="2" spans="1:7" ht="15.75">
      <c r="A2" s="72" t="s">
        <v>1</v>
      </c>
      <c r="B2" s="13"/>
      <c r="C2" s="13"/>
      <c r="D2" s="14"/>
      <c r="E2" s="14"/>
      <c r="F2" s="14"/>
      <c r="G2" s="14"/>
    </row>
    <row r="3" spans="1:7" ht="15.75">
      <c r="A3" s="72" t="s">
        <v>2</v>
      </c>
      <c r="B3" s="13"/>
      <c r="C3" s="13"/>
      <c r="D3" s="14"/>
      <c r="E3" s="14"/>
      <c r="F3" s="14"/>
      <c r="G3" s="14"/>
    </row>
    <row r="4" spans="1:7" ht="16.5" thickBot="1">
      <c r="A4" s="72" t="s">
        <v>3</v>
      </c>
      <c r="B4" s="13"/>
      <c r="C4" s="13"/>
      <c r="D4" s="14"/>
      <c r="E4" s="14"/>
      <c r="F4" s="52" t="s">
        <v>32</v>
      </c>
      <c r="G4" s="14"/>
    </row>
    <row r="5" spans="1:7" ht="16.5" thickBot="1">
      <c r="A5" s="44" t="s">
        <v>4</v>
      </c>
      <c r="B5" s="45" t="s">
        <v>5</v>
      </c>
      <c r="C5" s="56" t="s">
        <v>17</v>
      </c>
      <c r="D5" s="64" t="s">
        <v>34</v>
      </c>
      <c r="E5" s="14"/>
      <c r="F5" s="14"/>
      <c r="G5" s="14"/>
    </row>
    <row r="6" spans="1:7" ht="15.75" thickBot="1">
      <c r="A6" s="73">
        <v>1</v>
      </c>
      <c r="B6" s="74" t="s">
        <v>35</v>
      </c>
      <c r="C6" s="75">
        <v>15</v>
      </c>
      <c r="D6" s="76">
        <v>14</v>
      </c>
      <c r="E6" s="14"/>
      <c r="F6" s="14"/>
      <c r="G6" s="14"/>
    </row>
    <row r="7" spans="1:7" ht="15.75">
      <c r="A7" s="62"/>
      <c r="B7" s="62"/>
      <c r="C7" s="15"/>
    </row>
  </sheetData>
  <dataValidations count="1">
    <dataValidation allowBlank="1" errorTitle="Note Incohérente" error="La note doit être comprise entre 0 et 20 &#10;pour les Absent mettez ABS" prompt="Notes comprisent entre 0 et 20&#10;Abs pour Etudiant Absent" sqref="F4 WVB4 WLF4 WBJ4 VRN4 VHR4 UXV4 UNZ4 UED4 TUH4 TKL4 TAP4 SQT4 SGX4 RXB4 RNF4 RDJ4 QTN4 QJR4 PZV4 PPZ4 PGD4 OWH4 OML4 OCP4 NST4 NIX4 MZB4 MPF4 MFJ4 LVN4 LLR4 LBV4 KRZ4 KID4 JYH4 JOL4 JEP4 IUT4 IKX4 IBB4 HRF4 HHJ4 GXN4 GNR4 GDV4 FTZ4 FKD4 FAH4 EQL4 EGP4 DWT4 DMX4 DDB4 CTF4 CJJ4 BZN4 BPR4 BFV4 AVZ4 AMD4 ACH4 SL4 IP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GAT Biologie</vt:lpstr>
      <vt:lpstr>STU Biologie I</vt:lpstr>
      <vt:lpstr>STU TEC I</vt:lpstr>
      <vt:lpstr>STU Biologie Dettes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Mohamed</dc:creator>
  <cp:lastModifiedBy>Mohamed</cp:lastModifiedBy>
  <cp:lastPrinted>2025-01-27T22:53:53Z</cp:lastPrinted>
  <dcterms:created xsi:type="dcterms:W3CDTF">2025-01-27T22:36:17Z</dcterms:created>
  <dcterms:modified xsi:type="dcterms:W3CDTF">2025-01-28T07:08:21Z</dcterms:modified>
</cp:coreProperties>
</file>